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P:\Strojní investice\Ohraňovací lisy a nástroje\Ohraňovací nástroje 2022\Podklady VZ\"/>
    </mc:Choice>
  </mc:AlternateContent>
  <xr:revisionPtr revIDLastSave="0" documentId="13_ncr:1_{AA031066-71DF-4A28-9BFF-6DD04D306A8A}" xr6:coauthVersionLast="47" xr6:coauthVersionMax="47" xr10:uidLastSave="{00000000-0000-0000-0000-000000000000}"/>
  <bookViews>
    <workbookView xWindow="-120" yWindow="-120" windowWidth="29040" windowHeight="15840" xr2:uid="{00000000-000D-0000-FFFF-FFFF00000000}"/>
  </bookViews>
  <sheets>
    <sheet name="Příloha č. 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4" i="1" l="1"/>
  <c r="C62" i="1"/>
  <c r="C61" i="1"/>
  <c r="C60" i="1"/>
  <c r="I56" i="1"/>
  <c r="I46" i="1"/>
  <c r="I26" i="1"/>
</calcChain>
</file>

<file path=xl/sharedStrings.xml><?xml version="1.0" encoding="utf-8"?>
<sst xmlns="http://schemas.openxmlformats.org/spreadsheetml/2006/main" count="222" uniqueCount="145">
  <si>
    <t>Poznámka</t>
  </si>
  <si>
    <t>Rádiusový nástroj s poloměrem R20</t>
  </si>
  <si>
    <t>Wila</t>
  </si>
  <si>
    <t>R20</t>
  </si>
  <si>
    <t>HU-024</t>
  </si>
  <si>
    <t>BIU-037/1</t>
  </si>
  <si>
    <t>BIU-034/1</t>
  </si>
  <si>
    <t>5+2</t>
  </si>
  <si>
    <t>4+1</t>
  </si>
  <si>
    <t>5+1</t>
  </si>
  <si>
    <t>BIU-235/1</t>
  </si>
  <si>
    <t>BIU-233</t>
  </si>
  <si>
    <t>3+1</t>
  </si>
  <si>
    <t>UKB-15.700</t>
  </si>
  <si>
    <t>Rádiusový nástroj s poloměrem R30</t>
  </si>
  <si>
    <t>RU-107/R30</t>
  </si>
  <si>
    <t>Rádiusový nástroj s poloměrem R10</t>
  </si>
  <si>
    <t>UKB-R10-11.304</t>
  </si>
  <si>
    <t>Rádiusový nástroj s poloměrem R8</t>
  </si>
  <si>
    <t>UKB-R8-11.302</t>
  </si>
  <si>
    <t>Rádiusový nástroj s poloměrem R12,5</t>
  </si>
  <si>
    <t>UKB-R12,5-11.308</t>
  </si>
  <si>
    <t>Č.</t>
  </si>
  <si>
    <t>R35-UKB-11.321</t>
  </si>
  <si>
    <t>Rádiusový nástroj s poloměrem R35</t>
  </si>
  <si>
    <t>BIU-041</t>
  </si>
  <si>
    <t>UKB 15.760</t>
  </si>
  <si>
    <t>15.767</t>
  </si>
  <si>
    <t>15.768</t>
  </si>
  <si>
    <t>Držák pro lemovací nože</t>
  </si>
  <si>
    <t>Lemovací nůž R4</t>
  </si>
  <si>
    <t>Lemovací nůž R5</t>
  </si>
  <si>
    <t>OZU-381/1</t>
  </si>
  <si>
    <t>2+1</t>
  </si>
  <si>
    <t>Matrice 6, úhel rozevření 90°, pracovní výška 55mm</t>
  </si>
  <si>
    <t>Matrice 20, úhel rozevření 84°, pracovní výška 100mm</t>
  </si>
  <si>
    <t>2+2</t>
  </si>
  <si>
    <t>Matrice 10x60 pro lemování, pracovní výška 100mm</t>
  </si>
  <si>
    <t>330 až 340</t>
  </si>
  <si>
    <t>1 sada</t>
  </si>
  <si>
    <r>
      <t>Tonáž (kN/m) *</t>
    </r>
    <r>
      <rPr>
        <b/>
        <vertAlign val="superscript"/>
        <sz val="11"/>
        <color theme="1"/>
        <rFont val="Calibri"/>
        <family val="2"/>
        <charset val="238"/>
        <scheme val="minor"/>
      </rPr>
      <t>2</t>
    </r>
  </si>
  <si>
    <r>
      <t>Délka *</t>
    </r>
    <r>
      <rPr>
        <b/>
        <vertAlign val="superscript"/>
        <sz val="11"/>
        <color theme="1"/>
        <rFont val="Calibri"/>
        <family val="2"/>
        <charset val="238"/>
        <scheme val="minor"/>
      </rPr>
      <t>3</t>
    </r>
  </si>
  <si>
    <t>Vysvětlivky</t>
  </si>
  <si>
    <t>Pro ohyb dílu na listu "položka č. 31", tonáž dostatečnou pro výrobu těchto dílů</t>
  </si>
  <si>
    <t>Uvedená tonáž platí při ohybu dílu v úhlu 90°.</t>
  </si>
  <si>
    <t xml:space="preserve">Délka 515 může být alternativně nahrazena délkou 500mm. Toto ale musí bý přesně uvedeno v nabídce. Zároveň u držáků rádiusových nástrojů a rádiusových nástrojů je nutno dodat v jedné délce (tzn. nemůže být držák 515 a nástroj 500!). To stejné platí pro lemovací nástroje. </t>
  </si>
  <si>
    <r>
      <t>*</t>
    </r>
    <r>
      <rPr>
        <vertAlign val="superscript"/>
        <sz val="11"/>
        <color theme="1"/>
        <rFont val="Calibri"/>
        <family val="2"/>
        <charset val="238"/>
        <scheme val="minor"/>
      </rPr>
      <t>1</t>
    </r>
  </si>
  <si>
    <r>
      <t>*</t>
    </r>
    <r>
      <rPr>
        <vertAlign val="superscript"/>
        <sz val="11"/>
        <color theme="1"/>
        <rFont val="Calibri"/>
        <family val="2"/>
        <charset val="238"/>
        <scheme val="minor"/>
      </rPr>
      <t>2</t>
    </r>
  </si>
  <si>
    <r>
      <t>*</t>
    </r>
    <r>
      <rPr>
        <vertAlign val="superscript"/>
        <sz val="11"/>
        <color theme="1"/>
        <rFont val="Calibri"/>
        <family val="2"/>
        <charset val="238"/>
        <scheme val="minor"/>
      </rPr>
      <t>3</t>
    </r>
  </si>
  <si>
    <r>
      <t>*</t>
    </r>
    <r>
      <rPr>
        <vertAlign val="superscript"/>
        <sz val="11"/>
        <color theme="1"/>
        <rFont val="Calibri"/>
        <family val="2"/>
        <charset val="238"/>
        <scheme val="minor"/>
      </rPr>
      <t>4</t>
    </r>
  </si>
  <si>
    <t>OZU-061</t>
  </si>
  <si>
    <t>OZU-041</t>
  </si>
  <si>
    <t>OZU-031</t>
  </si>
  <si>
    <t>OZU-014/1</t>
  </si>
  <si>
    <t>OZU-015/1</t>
  </si>
  <si>
    <t>OZU-063/1</t>
  </si>
  <si>
    <t>OZU-053/1</t>
  </si>
  <si>
    <t>UKB 25.206</t>
  </si>
  <si>
    <t>OZU-070/1</t>
  </si>
  <si>
    <t>OZU-330/1</t>
  </si>
  <si>
    <t>OZU-328/1</t>
  </si>
  <si>
    <t>Uvedené příklady jsou pouze informativní (ilustrativní), pro přehled nástroje a jeho vzhled, není požadován přímo tento nástroj</t>
  </si>
  <si>
    <t>Horní nástroj R6, zahlý, pracovní výška min.200mm, úhel "rozevření špičky" nástroje max. 80°</t>
  </si>
  <si>
    <t>Horní nástroj R3, rovný, pracovní výška min.200mm, úhel "rozevření špičky" nástroje max. 60°</t>
  </si>
  <si>
    <t>Horní nástroj R6, rovný, pracovní výška min.200mm, úhel "rozevření špičky" nástroje max. 60°</t>
  </si>
  <si>
    <t>Horní nástroj R1, zahlý, pracovní výška min.200mm, úhel "rozevření špičky" nástroje max. 86°</t>
  </si>
  <si>
    <t>Vyhnutí nástroje min. tak, aby šlo ohnout U o vnitřních rozměrech 20(šířka) x 30(výška) i 40(šířka) x 60(výška)</t>
  </si>
  <si>
    <t>Materiál držáku - C45 nebo 42CrMo4, nutno dodžet pracovní výšku minimálně 163mm. Kulatiny (horní nástroje) z této poptávky musí jít upínat v těchto adaptérech</t>
  </si>
  <si>
    <t>Držák pro rádiusové nástroje, rovný, pracovní výška min.163mm</t>
  </si>
  <si>
    <t>Materiál nástroje - 42CrMo4, funční část nástroje indukčně zakalena (min. hloubka zakalení 4mm, na tvrdost min. 56 HRC), požadujeme rovné provedení dle příkladu nástroje</t>
  </si>
  <si>
    <t>Razník lemovací "buchar", šířka nástroje min.50mm</t>
  </si>
  <si>
    <t>Matrice 120, úhel rozevření max.70°, pracovní výška 105mm</t>
  </si>
  <si>
    <t>Materiál nástroje - 42CrMo4, funční část nástroje indukčně zakalena (min. hloubka zakalení 4mm, na tvrdost min. 56 HRC), poloměr zaoblení funkčních hran matrice min.R10</t>
  </si>
  <si>
    <t>Matrice 30, úhel rozevření max.80°, pracovní výška 55mm</t>
  </si>
  <si>
    <t xml:space="preserve">Materiál nástroje - 42CrMo4, funční část nástroje indukčně zakalena (min. hloubka zakalení 4mm, na tvrdost min. 56 HRC), poloměr zaoblení funkčních hran matrice min.R10 </t>
  </si>
  <si>
    <t>Matrice 50, úhel rozevření max.30°, pracovní výška 100mm</t>
  </si>
  <si>
    <t>Matrice 30, úhel rozevření max.40°, pracovní výška 100mm</t>
  </si>
  <si>
    <t xml:space="preserve">Materiál nástroje - 42CrMo4, funční část nástroje indukčně zakalena (min. hloubka zakalení 4mm, na tvrdost min. 56 HRC), poloměr zaoblení funkčních hran matrice min.R5 </t>
  </si>
  <si>
    <t xml:space="preserve">Materiál nástroje - 42CrMo4, funční část nástroje indukčně zakalena (min. hloubka zakalení 4mm, na tvrdost min. 56 HRC), poloměr zaoblení funkčních hran matrice min.R3 </t>
  </si>
  <si>
    <t>Matrice 30, úhel rozevření max.40°, pracovní výška 55mm</t>
  </si>
  <si>
    <t>Matrice 6, úhel rozevření max.30°, pracovní výška 55mm</t>
  </si>
  <si>
    <t>Materiál nástroje - 42CrMo4, funční část nástroje indukčně zakalena (min. hloubka zakalení 4mm, na tvrdost min. 56 HRC), poloměr zaoblení funkčních hran matrice min.R1</t>
  </si>
  <si>
    <t>9+2</t>
  </si>
  <si>
    <t>Matrice 40, úhel rozevření max.80°, pracovní výška 55mm</t>
  </si>
  <si>
    <t>Materiál nástroje - 42CrMo4, funční část nástroje indukčně zakalena (min. hloubka zakalení 4mm, na tvrdost min. 56 HRC), poloměr zaoblení funkčních hran matrice min.R4</t>
  </si>
  <si>
    <t>Matrice 20, úhel rozevření max.30°, pracovní výška 55mm</t>
  </si>
  <si>
    <t>Matrice 16, úhel rozevření max.30°, pracovní výška 55mm</t>
  </si>
  <si>
    <r>
      <rPr>
        <b/>
        <sz val="11"/>
        <color theme="1"/>
        <rFont val="Calibri"/>
        <family val="2"/>
        <charset val="238"/>
        <scheme val="minor"/>
      </rPr>
      <t>Požadujeme přesně nástroj  - typ UKB 25.206 - jedná se o doplnění stávajících nástrojů</t>
    </r>
    <r>
      <rPr>
        <sz val="11"/>
        <color theme="1"/>
        <rFont val="Calibri"/>
        <family val="2"/>
        <charset val="238"/>
        <scheme val="minor"/>
      </rPr>
      <t>, 2 kusů monolitních nástrojů, 2ks dělené sady (segmentované)</t>
    </r>
  </si>
  <si>
    <t>Materiál nástroje - 42CrMo4, funční část nástroje indukčně zakalena (min. hloubka zakalení 4mm, na tvrdost min. 56 HRC), 5ks monolitních nástrojů, 2ks dělené sady (segmentované)</t>
  </si>
  <si>
    <t>Materiál nástroje - 42CrMo4, funční část nástroje indukčně zakalena (min. hloubka zakalení 4mm, na tvrdost min. 56 HRC), 5ks monolitních nástrojů, 1ks dělené sady (segmentované)</t>
  </si>
  <si>
    <t>Materiál nástroje - 42CrMo4, funční část nástroje indukčně zakalena (min. hloubka zakalení 4mm, na tvrdost min. 56 HRC), 4ks monolitních nástrojů, 1ks dělené sady (segmentované), vyhnutí nástroje min. tak, aby šlo ohnout U o vnitřních rozměrech 40(šířka) x 50(výška)</t>
  </si>
  <si>
    <t>Materiál nástroje - 42CrMo4, funční část nástroje indukčně zakalena (min. hloubka zakalení 4mm, na tvrdost min. 56 HRC), 4ks monolitních nástrojů, 1ks dělené sady (segmentované), vyhnutí nástroje min. tak, aby šlo ohnout U o vnitřních rozměrech 40(šířka) x 60(výška)</t>
  </si>
  <si>
    <t>Materiál nástroje - 42CrMo4, funční část nástroje indukčně zakalena (min. hloubka zakalení 4mm, na tvrdost min. 56 HRC), poloměr zaoblení funkčních hran matrice min.R3, 9ks monolitních nástrojů, 2ks dělené sady (segmentované)</t>
  </si>
  <si>
    <t>Materiál nástroje - 42CrMo4, funční část nástroje indukčně zakalena (min. hloubka zakalení 4mm, na tvrdost min. 56 HRC), poloměr zaoblení funkčních hran matrice min.R1, 2ks monolitních nástrojů, 1ks dělené sady (segmentované)</t>
  </si>
  <si>
    <t>Materiál nástroje - 42CrMo4, funční část nástroje indukčně zakalena (min. hloubka zakalení 4mm, na tvrdost min. 56 HRC), poloměr zaoblení funkčních hran matrice min.R2, 9ks monolitních nástrojů, 2ks dělené sady (segmentované)</t>
  </si>
  <si>
    <t>Materiál nástroje - 42CrMo4, funční část nástroje indukčně zakalena (min. hloubka zakalení 4mm, na tvrdost min. 56 HRC), poloměr zaoblení funkčních hran matrice min.R1,5, 9ks monolitních nástrojů, 2ks dělené sady (segmentované)</t>
  </si>
  <si>
    <t>Držák pro rádiusové nástroje, zahlý, pracovní výška min.180mm</t>
  </si>
  <si>
    <t>Matrice 60, úhel rozevření max.80°, pracovní výška min.136mm</t>
  </si>
  <si>
    <t>Matrice 40, úhel rozevření max.80°, pracovní výška min.136mm</t>
  </si>
  <si>
    <t>Pro ohyb dílu na listu "položka č. 17", vyhlý držák pro kulatiny s minimálně takovým vyhnutím pro ohyb tohoto U o vnějších rozměrech 120(šířka) x 108(výška), zároveň ale dodržet pracovní výšku nástroje min. 180mm, materiál držáku - C45 nebo 42CrMo4, kulatiny (horní nástroje) z této poptávky musí jít upínat v těchto adaptérech, tohoto nástroje požadujeme 6ks (i pro jiné podobné díly)</t>
  </si>
  <si>
    <t>Uvedené hodnoty min / max (např. úhly rozevření, rádiusy zaoblení funkčních hran, pracovní výšky, apod.) jsou uvažovány včetně uvedené hodnoty (tzn. max.100mm = 100mm a více)</t>
  </si>
  <si>
    <t>Pro ohyb dílu na listu "položka č. 30", tonáž dostatečnou pro výrobu těchto dílů</t>
  </si>
  <si>
    <t>Materiál nástroje - C45 nebo 42CrMo4, funční část nástroje indukčně zakalena (min. hloubka zakalení 4mm, na tvrdost min. 56 HRC), tento nástroj musí jít upínat v adaptérech pro držáky kulatin z této poptávky (č.2 a 17)</t>
  </si>
  <si>
    <t>Materiál nástroje - 42CrMo4, 4ks monolitních nástrojů, 1ks dělené sady (segmentované), možná délka také 500, musí být kompatibilní s držákem (č.14) z této poptávky</t>
  </si>
  <si>
    <t>Materiál nástroje - 42CrMo4, 4ks monolitních nástrojů, 1ks dělené sady (segmentované), možná délka také 500, lemovací nože z této poptávky (č. 15 a 16) musí být kompatibilní s tímto držákem</t>
  </si>
  <si>
    <t>Pro ohyb dílu na listu "položka č. 35", pokud jsou některé nástroje na výrobu tohoto dílu součástí seznamu výše (např. položka č. 8 - kulatina R30), již nenabízet znovu, pouze zde vyspecifikovat, o kterou položku jde; díl pálen dle přiloženého obrázku dxf (bez otvorů d20, s techn. přídavky na OH), tonáš min.1600kN/m, případně vyšší, dle potřeby pro výrobu tohoto dílu, funční části nástrojů indukčně zakaleny (min. hloubka zakalení 4mm, na tvrdost min. 56 HRC)</t>
  </si>
  <si>
    <t>Pro ohyb dílu na listu "položka č. 36", pokud jsou některé nástroje na výrobu tohoto dílu součástí seznamu výše (např. položka č. 9 - kulatina R10), již nenabízet znovu, pouze zde vyspecifikovat, o kterou položku jde; díl pálen dle přiloženého obrázku dxf, tonáž dostatečnou pro výrobu těchto dílů, funční části nástrojů indukčně zakaleny (min. hloubka zakalení 4mm, na tvrdost min. 56 HRC)</t>
  </si>
  <si>
    <t>Pro ohyb dílu na listu "položka č. 32", tonáž dostatečnou pro výrobu těchto dílů, funční části nástrojů indukčně zakaleny (min. hloubka zakalení 4mm, na tvrdost min. 56 HRC), pokud jsou některé nástroje na výrobu tohoto dílu součástí seznamu výše (např. položka č. 10 - kulatina R8), již nenabízet znovu, pouze zde vyspecifikovat, o kterou položku jde</t>
  </si>
  <si>
    <t>Pro ohyb dílu na listu "položka č. 34", tonáž dostatečnou pro výrobu těchto dílů, funční části nástrojů indukčně zakaleny (min. hloubka zakalení 4mm, na tvrdost min. 56 HRC), pokud jsou některé nástroje na výrobu tohoto dílu součástí seznamu výše (např. položka č. 10 - kulatina R8), již nenabízet znovu, pouze zde vyspecifikovat, o kterou položku jde</t>
  </si>
  <si>
    <t>Pro ohyb dílu na listu "položka č. 33", tonáž dostatečnou pro výrobu těchto dílů, funční části nástrojů indukčně zakaleny (min. hloubka zakalení 4mm, na tvrdost min. 56 HRC), pokud jsou některé nástroje na výrobu tohoto dílu součástí seznamu výše (např. položka č. 9 - kulatina R10), již nenabízet znovu, pouze zde vyspecifikovat, o kterou položku jde</t>
  </si>
  <si>
    <r>
      <t xml:space="preserve">U návrhu nástrojů pro konkrétní díly přesně specifikovat druh a typy nabízených nástrojů v nabídce (včetně materiálů nástrojů, primárně dáváme přednost materiálu 42CrMo4, jiné materiály lze nabídnout, ale může to mít vliv do hodnocení nabídky). Všechny díly jsou uvažovány, že budou ohýbány na ohr. lise - typ </t>
    </r>
    <r>
      <rPr>
        <b/>
        <sz val="11"/>
        <color rgb="FFFF0000"/>
        <rFont val="Calibri"/>
        <family val="2"/>
        <charset val="238"/>
        <scheme val="minor"/>
      </rPr>
      <t xml:space="preserve">XXXXXXXXX. </t>
    </r>
  </si>
  <si>
    <t>Příloha č. 1 - Nabídka prodávajícího</t>
  </si>
  <si>
    <t>1. Nabídková cena razníků (horní nástroj)</t>
  </si>
  <si>
    <t>Nabídková cena v Eur bez DPH</t>
  </si>
  <si>
    <r>
      <t>Vzor nástroje *</t>
    </r>
    <r>
      <rPr>
        <b/>
        <vertAlign val="superscript"/>
        <sz val="11"/>
        <color theme="1"/>
        <rFont val="Calibri"/>
        <family val="2"/>
        <charset val="238"/>
        <scheme val="minor"/>
      </rPr>
      <t>1</t>
    </r>
  </si>
  <si>
    <t>Typ upínání nástroje</t>
  </si>
  <si>
    <t>Počet nástrojů</t>
  </si>
  <si>
    <t>Popis nástroje</t>
  </si>
  <si>
    <t>Nabídková cena 1</t>
  </si>
  <si>
    <t>Nabídková cena celkem v Eur bez DPH</t>
  </si>
  <si>
    <t>2. Nabídková cena matric (spodní nástroj)</t>
  </si>
  <si>
    <t>Popis speciálního nástroje</t>
  </si>
  <si>
    <t>Výkres ohýbaného dílu</t>
  </si>
  <si>
    <t>Nabídková cena 2</t>
  </si>
  <si>
    <t>3. Nabídková cena nástrojových sad (spodní a horní nástroj)</t>
  </si>
  <si>
    <t>Nabídková cena 3</t>
  </si>
  <si>
    <t>4. Nabídková cena nástrojů celkem</t>
  </si>
  <si>
    <t>Identifikační údaje:</t>
  </si>
  <si>
    <t>Název/jméno prodávajícího</t>
  </si>
  <si>
    <t>IČO:</t>
  </si>
  <si>
    <t>Razítko a podpis osoby oprávněné jednat jménem či za prodávajícího</t>
  </si>
  <si>
    <t>Příloha č. 2</t>
  </si>
  <si>
    <t>Příloha č. 3</t>
  </si>
  <si>
    <t>Příloha č. 4</t>
  </si>
  <si>
    <t>Příloha č. 5</t>
  </si>
  <si>
    <t>Příloha č. 6</t>
  </si>
  <si>
    <t>Příloha č. 7</t>
  </si>
  <si>
    <t>Příloha č. 8</t>
  </si>
  <si>
    <t>Příloha č. 9</t>
  </si>
  <si>
    <t>Sada pro ohyb dílu č. 4</t>
  </si>
  <si>
    <t>Sada pro ohyb dílu č. 5</t>
  </si>
  <si>
    <t>Sada pro ohyb dílu č. 6</t>
  </si>
  <si>
    <t>Sada pro ohyb dílu č. 7</t>
  </si>
  <si>
    <t>Sada pro ohyb dílu č. 3</t>
  </si>
  <si>
    <t>Celková cena zboží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</si>
</sst>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38"/>
      <scheme val="minor"/>
    </font>
    <font>
      <b/>
      <sz val="11"/>
      <color theme="1"/>
      <name val="Calibri"/>
      <family val="2"/>
      <charset val="238"/>
      <scheme val="minor"/>
    </font>
    <font>
      <vertAlign val="superscript"/>
      <sz val="11"/>
      <color theme="1"/>
      <name val="Calibri"/>
      <family val="2"/>
      <charset val="238"/>
      <scheme val="minor"/>
    </font>
    <font>
      <u/>
      <sz val="11"/>
      <color theme="10"/>
      <name val="Calibri"/>
      <family val="2"/>
      <charset val="238"/>
      <scheme val="minor"/>
    </font>
    <font>
      <b/>
      <sz val="12"/>
      <color theme="1"/>
      <name val="Calibri"/>
      <family val="2"/>
      <charset val="238"/>
      <scheme val="minor"/>
    </font>
    <font>
      <b/>
      <vertAlign val="superscript"/>
      <sz val="11"/>
      <color theme="1"/>
      <name val="Calibri"/>
      <family val="2"/>
      <charset val="238"/>
      <scheme val="minor"/>
    </font>
    <font>
      <b/>
      <sz val="11"/>
      <color rgb="FFFF0000"/>
      <name val="Calibri"/>
      <family val="2"/>
      <charset val="238"/>
      <scheme val="minor"/>
    </font>
    <font>
      <sz val="11"/>
      <name val="Calibri"/>
      <family val="2"/>
      <charset val="238"/>
      <scheme val="minor"/>
    </font>
    <font>
      <b/>
      <sz val="10"/>
      <name val="Arial"/>
      <family val="2"/>
      <charset val="238"/>
    </font>
    <font>
      <sz val="10"/>
      <name val="Arial"/>
      <family val="2"/>
      <charset val="238"/>
    </font>
    <font>
      <sz val="8"/>
      <name val="Calibri"/>
      <family val="2"/>
      <charset val="238"/>
      <scheme val="minor"/>
    </font>
  </fonts>
  <fills count="5">
    <fill>
      <patternFill patternType="none"/>
    </fill>
    <fill>
      <patternFill patternType="gray125"/>
    </fill>
    <fill>
      <patternFill patternType="solid">
        <fgColor theme="7" tint="0.59999389629810485"/>
        <bgColor indexed="64"/>
      </patternFill>
    </fill>
    <fill>
      <patternFill patternType="solid">
        <fgColor theme="0"/>
        <bgColor indexed="64"/>
      </patternFill>
    </fill>
    <fill>
      <patternFill patternType="solid">
        <fgColor theme="0" tint="-0.14999847407452621"/>
        <bgColor indexed="64"/>
      </patternFill>
    </fill>
  </fills>
  <borders count="29">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auto="1"/>
      </left>
      <right style="thin">
        <color auto="1"/>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s>
  <cellStyleXfs count="2">
    <xf numFmtId="0" fontId="0" fillId="0" borderId="0"/>
    <xf numFmtId="0" fontId="3" fillId="0" borderId="0" applyNumberFormat="0" applyFill="0" applyBorder="0" applyAlignment="0" applyProtection="0"/>
  </cellStyleXfs>
  <cellXfs count="89">
    <xf numFmtId="0" fontId="0" fillId="0" borderId="0" xfId="0"/>
    <xf numFmtId="0" fontId="0" fillId="0" borderId="0" xfId="0" applyAlignment="1">
      <alignment horizontal="center"/>
    </xf>
    <xf numFmtId="0" fontId="0" fillId="0" borderId="0" xfId="0" applyAlignment="1">
      <alignment horizontal="left"/>
    </xf>
    <xf numFmtId="0" fontId="0" fillId="0" borderId="0" xfId="0"/>
    <xf numFmtId="0" fontId="4" fillId="0" borderId="0" xfId="0" applyFont="1" applyAlignment="1">
      <alignment horizontal="left"/>
    </xf>
    <xf numFmtId="0" fontId="0" fillId="0" borderId="0" xfId="0" applyAlignment="1"/>
    <xf numFmtId="0" fontId="4" fillId="0" borderId="0" xfId="0" applyFont="1" applyAlignment="1">
      <alignment horizontal="left"/>
    </xf>
    <xf numFmtId="0" fontId="4" fillId="0" borderId="0" xfId="0" applyFont="1" applyAlignment="1">
      <alignment horizontal="left"/>
    </xf>
    <xf numFmtId="0" fontId="0" fillId="0" borderId="0" xfId="0" applyAlignment="1">
      <alignment horizontal="center" wrapText="1"/>
    </xf>
    <xf numFmtId="0" fontId="4" fillId="0" borderId="0" xfId="0" applyFont="1" applyAlignment="1">
      <alignment horizontal="center" wrapText="1"/>
    </xf>
    <xf numFmtId="0" fontId="4" fillId="0" borderId="0" xfId="0" applyFont="1" applyAlignment="1">
      <alignment horizontal="left" wrapText="1"/>
    </xf>
    <xf numFmtId="0" fontId="0" fillId="0" borderId="0" xfId="0" applyAlignment="1">
      <alignment wrapText="1"/>
    </xf>
    <xf numFmtId="0" fontId="0" fillId="0" borderId="0" xfId="0" applyAlignment="1">
      <alignment horizontal="center" vertical="center"/>
    </xf>
    <xf numFmtId="0" fontId="1" fillId="0" borderId="0" xfId="0" applyFont="1" applyAlignment="1">
      <alignment horizontal="center" vertical="center"/>
    </xf>
    <xf numFmtId="0" fontId="0" fillId="0" borderId="0" xfId="0" applyAlignment="1">
      <alignment horizontal="center" vertical="center" wrapText="1"/>
    </xf>
    <xf numFmtId="0" fontId="0" fillId="0" borderId="0" xfId="0" applyFill="1" applyBorder="1" applyAlignment="1">
      <alignment horizontal="center" vertical="center"/>
    </xf>
    <xf numFmtId="0" fontId="0" fillId="0" borderId="0" xfId="0" applyAlignment="1">
      <alignment horizontal="left" vertical="center"/>
    </xf>
    <xf numFmtId="0" fontId="1" fillId="0" borderId="0" xfId="0" applyFont="1" applyAlignment="1">
      <alignment horizontal="left"/>
    </xf>
    <xf numFmtId="0" fontId="0" fillId="2" borderId="4" xfId="0" applyFill="1" applyBorder="1" applyAlignment="1">
      <alignment horizontal="center"/>
    </xf>
    <xf numFmtId="0" fontId="1" fillId="2" borderId="5" xfId="0" applyFont="1" applyFill="1" applyBorder="1" applyAlignment="1">
      <alignment horizontal="center"/>
    </xf>
    <xf numFmtId="0" fontId="1" fillId="2" borderId="7" xfId="0" applyFont="1" applyFill="1" applyBorder="1" applyAlignment="1">
      <alignment horizontal="center"/>
    </xf>
    <xf numFmtId="0" fontId="0" fillId="0" borderId="7" xfId="0" applyBorder="1" applyAlignment="1">
      <alignment horizontal="center" vertical="center"/>
    </xf>
    <xf numFmtId="0" fontId="0" fillId="0" borderId="7" xfId="0" applyBorder="1" applyAlignment="1">
      <alignment horizontal="center" vertical="center" wrapText="1"/>
    </xf>
    <xf numFmtId="0" fontId="3" fillId="0" borderId="7" xfId="1" applyFill="1" applyBorder="1" applyAlignment="1">
      <alignment horizontal="center" vertical="center"/>
    </xf>
    <xf numFmtId="0" fontId="0" fillId="0" borderId="7" xfId="0" applyFill="1" applyBorder="1" applyAlignment="1">
      <alignment horizontal="center" vertical="center"/>
    </xf>
    <xf numFmtId="0" fontId="0" fillId="2" borderId="7" xfId="0" applyFill="1" applyBorder="1" applyAlignment="1">
      <alignment horizontal="center" vertical="center"/>
    </xf>
    <xf numFmtId="0" fontId="1" fillId="2" borderId="8" xfId="0" applyFont="1" applyFill="1" applyBorder="1" applyAlignment="1">
      <alignment horizontal="center" vertical="center"/>
    </xf>
    <xf numFmtId="0" fontId="1" fillId="0" borderId="8" xfId="0" applyFont="1" applyBorder="1" applyAlignment="1">
      <alignment horizontal="center" vertical="center"/>
    </xf>
    <xf numFmtId="0" fontId="0" fillId="2" borderId="9" xfId="0" applyFill="1" applyBorder="1" applyAlignment="1">
      <alignment horizontal="center" vertical="center"/>
    </xf>
    <xf numFmtId="0" fontId="1" fillId="0" borderId="10" xfId="0" applyFont="1" applyBorder="1" applyAlignment="1">
      <alignment horizontal="center" vertical="center"/>
    </xf>
    <xf numFmtId="0" fontId="0" fillId="0" borderId="11" xfId="0" applyBorder="1" applyAlignment="1">
      <alignment horizontal="center" vertical="center"/>
    </xf>
    <xf numFmtId="0" fontId="0" fillId="0" borderId="11" xfId="0" applyBorder="1" applyAlignment="1">
      <alignment horizontal="center" vertical="center" wrapText="1"/>
    </xf>
    <xf numFmtId="0" fontId="3" fillId="0" borderId="11" xfId="1" applyFill="1" applyBorder="1" applyAlignment="1">
      <alignment horizontal="center" vertical="center"/>
    </xf>
    <xf numFmtId="0" fontId="1" fillId="2" borderId="6" xfId="0" applyFont="1" applyFill="1"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center" vertical="center" wrapText="1"/>
    </xf>
    <xf numFmtId="0" fontId="0" fillId="2" borderId="7" xfId="0" applyFill="1" applyBorder="1" applyAlignment="1">
      <alignment horizontal="center" vertical="center" wrapText="1"/>
    </xf>
    <xf numFmtId="0" fontId="1" fillId="0" borderId="14" xfId="0" applyFont="1" applyBorder="1" applyAlignment="1">
      <alignment horizontal="center" vertical="center"/>
    </xf>
    <xf numFmtId="0" fontId="0" fillId="0" borderId="15" xfId="0" applyBorder="1" applyAlignment="1">
      <alignment horizontal="center" vertical="center"/>
    </xf>
    <xf numFmtId="0" fontId="0" fillId="0" borderId="15" xfId="0" applyBorder="1" applyAlignment="1">
      <alignment horizontal="center" vertical="center" wrapText="1"/>
    </xf>
    <xf numFmtId="0" fontId="0" fillId="0" borderId="16" xfId="0" applyBorder="1" applyAlignment="1">
      <alignment horizontal="center" vertical="center"/>
    </xf>
    <xf numFmtId="0" fontId="1" fillId="0" borderId="0" xfId="0" applyFont="1" applyFill="1" applyBorder="1" applyAlignment="1"/>
    <xf numFmtId="0" fontId="0" fillId="0" borderId="8" xfId="0" applyBorder="1" applyAlignment="1"/>
    <xf numFmtId="4" fontId="7" fillId="3" borderId="0" xfId="0" applyNumberFormat="1" applyFont="1" applyFill="1" applyBorder="1" applyAlignment="1">
      <alignment horizontal="center"/>
    </xf>
    <xf numFmtId="0" fontId="1" fillId="0" borderId="0" xfId="0" applyFont="1" applyBorder="1" applyAlignment="1">
      <alignment horizontal="center" vertical="center"/>
    </xf>
    <xf numFmtId="4" fontId="0" fillId="0" borderId="0" xfId="0" applyNumberFormat="1" applyFill="1" applyBorder="1" applyAlignment="1"/>
    <xf numFmtId="0" fontId="0" fillId="0" borderId="0" xfId="0" applyBorder="1" applyAlignment="1">
      <alignment horizontal="center"/>
    </xf>
    <xf numFmtId="4" fontId="7" fillId="3" borderId="0" xfId="0" applyNumberFormat="1" applyFont="1" applyFill="1" applyBorder="1" applyAlignment="1"/>
    <xf numFmtId="0" fontId="0" fillId="0" borderId="0" xfId="0" applyBorder="1" applyAlignment="1">
      <alignment horizontal="center" wrapText="1"/>
    </xf>
    <xf numFmtId="0" fontId="0" fillId="0" borderId="8" xfId="0" applyBorder="1" applyAlignment="1">
      <alignment horizontal="center" vertical="center"/>
    </xf>
    <xf numFmtId="0" fontId="0" fillId="0" borderId="13" xfId="0" applyBorder="1" applyAlignment="1">
      <alignment horizontal="center" vertical="center"/>
    </xf>
    <xf numFmtId="0" fontId="1" fillId="0" borderId="6" xfId="0" applyFont="1" applyBorder="1" applyAlignment="1">
      <alignment horizontal="center" vertical="center"/>
    </xf>
    <xf numFmtId="49" fontId="8" fillId="0" borderId="0" xfId="0" applyNumberFormat="1" applyFont="1" applyAlignment="1">
      <alignment horizontal="left" vertical="center"/>
    </xf>
    <xf numFmtId="0" fontId="0" fillId="0" borderId="0" xfId="0" applyAlignment="1">
      <alignment vertical="center"/>
    </xf>
    <xf numFmtId="49" fontId="9" fillId="0" borderId="17" xfId="0" applyNumberFormat="1" applyFont="1" applyBorder="1" applyAlignment="1">
      <alignment vertical="center" wrapText="1"/>
    </xf>
    <xf numFmtId="49" fontId="9" fillId="0" borderId="25" xfId="0" applyNumberFormat="1" applyFont="1" applyBorder="1" applyAlignment="1">
      <alignment vertical="center"/>
    </xf>
    <xf numFmtId="49" fontId="9" fillId="0" borderId="27" xfId="0" applyNumberFormat="1" applyFont="1" applyBorder="1" applyAlignment="1">
      <alignment vertical="center" wrapText="1"/>
    </xf>
    <xf numFmtId="0" fontId="0" fillId="4" borderId="24" xfId="0" applyFill="1" applyBorder="1" applyAlignment="1" applyProtection="1">
      <alignment horizontal="center" vertical="center"/>
      <protection locked="0"/>
    </xf>
    <xf numFmtId="0" fontId="0" fillId="4" borderId="18" xfId="0" applyFill="1" applyBorder="1" applyAlignment="1" applyProtection="1">
      <alignment horizontal="center" vertical="center"/>
      <protection locked="0"/>
    </xf>
    <xf numFmtId="0" fontId="0" fillId="4" borderId="19" xfId="0" applyFill="1" applyBorder="1" applyAlignment="1" applyProtection="1">
      <alignment horizontal="center" vertical="center"/>
      <protection locked="0"/>
    </xf>
    <xf numFmtId="0" fontId="0" fillId="4" borderId="20" xfId="0" applyFill="1" applyBorder="1" applyAlignment="1" applyProtection="1">
      <alignment horizontal="center" vertical="center"/>
      <protection locked="0"/>
    </xf>
    <xf numFmtId="0" fontId="0" fillId="4" borderId="26" xfId="0" applyFill="1" applyBorder="1" applyAlignment="1" applyProtection="1">
      <alignment horizontal="center" vertical="center"/>
      <protection locked="0"/>
    </xf>
    <xf numFmtId="0" fontId="0" fillId="4" borderId="21" xfId="0" applyFill="1" applyBorder="1" applyAlignment="1" applyProtection="1">
      <alignment horizontal="center" vertical="center"/>
      <protection locked="0"/>
    </xf>
    <xf numFmtId="0" fontId="0" fillId="4" borderId="22" xfId="0" applyFill="1" applyBorder="1" applyAlignment="1" applyProtection="1">
      <alignment horizontal="center" vertical="center"/>
      <protection locked="0"/>
    </xf>
    <xf numFmtId="0" fontId="0" fillId="4" borderId="28" xfId="0" applyFill="1" applyBorder="1" applyAlignment="1" applyProtection="1">
      <alignment horizontal="center" vertical="center"/>
      <protection locked="0"/>
    </xf>
    <xf numFmtId="0" fontId="0" fillId="4" borderId="23" xfId="0" applyFill="1" applyBorder="1" applyAlignment="1" applyProtection="1">
      <alignment horizontal="center" vertical="center"/>
      <protection locked="0"/>
    </xf>
    <xf numFmtId="4" fontId="0" fillId="0" borderId="0" xfId="0" applyNumberFormat="1" applyFill="1" applyBorder="1" applyAlignment="1">
      <alignment horizontal="center"/>
    </xf>
    <xf numFmtId="4" fontId="0" fillId="0" borderId="20" xfId="0" applyNumberFormat="1" applyFill="1" applyBorder="1" applyAlignment="1">
      <alignment horizontal="center"/>
    </xf>
    <xf numFmtId="4" fontId="0" fillId="0" borderId="21" xfId="0" applyNumberFormat="1" applyFill="1" applyBorder="1" applyAlignment="1">
      <alignment horizontal="center"/>
    </xf>
    <xf numFmtId="4" fontId="0" fillId="2" borderId="20" xfId="0" applyNumberFormat="1" applyFill="1" applyBorder="1" applyAlignment="1">
      <alignment horizontal="center"/>
    </xf>
    <xf numFmtId="4" fontId="0" fillId="2" borderId="21" xfId="0" applyNumberFormat="1" applyFill="1" applyBorder="1" applyAlignment="1">
      <alignment horizontal="center"/>
    </xf>
    <xf numFmtId="4" fontId="7" fillId="3" borderId="22" xfId="0" applyNumberFormat="1" applyFont="1" applyFill="1" applyBorder="1" applyAlignment="1">
      <alignment horizontal="center"/>
    </xf>
    <xf numFmtId="4" fontId="7" fillId="3" borderId="23" xfId="0" applyNumberFormat="1" applyFont="1" applyFill="1" applyBorder="1" applyAlignment="1">
      <alignment horizontal="center"/>
    </xf>
    <xf numFmtId="0" fontId="1" fillId="0" borderId="6" xfId="0" applyFont="1" applyBorder="1" applyAlignment="1">
      <alignment horizontal="center" vertical="center"/>
    </xf>
    <xf numFmtId="0" fontId="1" fillId="0" borderId="5" xfId="0" applyFont="1" applyBorder="1" applyAlignment="1">
      <alignment horizontal="center" vertical="center"/>
    </xf>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0" fontId="0" fillId="0" borderId="0" xfId="0" applyFill="1" applyBorder="1" applyAlignment="1">
      <alignment horizontal="center"/>
    </xf>
    <xf numFmtId="0" fontId="0" fillId="2" borderId="20" xfId="0" applyFill="1" applyBorder="1" applyAlignment="1">
      <alignment horizontal="center"/>
    </xf>
    <xf numFmtId="0" fontId="0" fillId="2" borderId="21" xfId="0" applyFill="1" applyBorder="1" applyAlignment="1">
      <alignment horizontal="center"/>
    </xf>
    <xf numFmtId="0" fontId="1" fillId="2" borderId="17" xfId="0" applyFont="1" applyFill="1" applyBorder="1" applyAlignment="1">
      <alignment horizontal="center"/>
    </xf>
    <xf numFmtId="0" fontId="1" fillId="2" borderId="18" xfId="0" applyFont="1" applyFill="1" applyBorder="1" applyAlignment="1">
      <alignment horizontal="center"/>
    </xf>
    <xf numFmtId="0" fontId="1" fillId="2" borderId="19" xfId="0" applyFont="1" applyFill="1" applyBorder="1" applyAlignment="1">
      <alignment horizontal="center"/>
    </xf>
    <xf numFmtId="2" fontId="0" fillId="0" borderId="12" xfId="0" applyNumberFormat="1" applyBorder="1" applyAlignment="1">
      <alignment horizontal="center" vertical="center"/>
    </xf>
    <xf numFmtId="2" fontId="0" fillId="0" borderId="9" xfId="0" applyNumberFormat="1" applyBorder="1" applyAlignment="1">
      <alignment horizontal="center" vertical="center"/>
    </xf>
    <xf numFmtId="2" fontId="0" fillId="0" borderId="4" xfId="0" applyNumberFormat="1" applyBorder="1" applyAlignment="1">
      <alignment horizontal="center" vertical="center"/>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ebshop.wilausa.com/tooling/new-standard-radius-tooling-insert/ru-107-r30/" TargetMode="External"/><Relationship Id="rId13" Type="http://schemas.openxmlformats.org/officeDocument/2006/relationships/hyperlink" Target="https://webshop.wilausa.com/tooling/new-standard-flattening-tool/biu-041/" TargetMode="External"/><Relationship Id="rId18" Type="http://schemas.openxmlformats.org/officeDocument/2006/relationships/hyperlink" Target="https://webshop.wilausa.com/tooling/new-standard-premium-bottom-tool/ozu-014/" TargetMode="External"/><Relationship Id="rId26" Type="http://schemas.openxmlformats.org/officeDocument/2006/relationships/hyperlink" Target="https://webshop.wilausa.com/tooling/new-standard-premium-bottom-tool/ozu-063/" TargetMode="External"/><Relationship Id="rId3" Type="http://schemas.openxmlformats.org/officeDocument/2006/relationships/hyperlink" Target="https://webshop.wilausa.com/tooling/new-standard-premium-top-tool/biu-037/" TargetMode="External"/><Relationship Id="rId21" Type="http://schemas.openxmlformats.org/officeDocument/2006/relationships/hyperlink" Target="https://webshop.wilausa.com/tooling/new-standard-premium-bottom-tool/ozu-031/" TargetMode="External"/><Relationship Id="rId7" Type="http://schemas.openxmlformats.org/officeDocument/2006/relationships/hyperlink" Target="https://www.ukb-gmbh.de/es/15700.html" TargetMode="External"/><Relationship Id="rId12" Type="http://schemas.openxmlformats.org/officeDocument/2006/relationships/hyperlink" Target="https://www.ukb-gmbh.de/es/11321.html" TargetMode="External"/><Relationship Id="rId17" Type="http://schemas.openxmlformats.org/officeDocument/2006/relationships/hyperlink" Target="https://webshop.wilausa.com/tooling/new-standard-premium-bottom-tool/ozu-070/" TargetMode="External"/><Relationship Id="rId25" Type="http://schemas.openxmlformats.org/officeDocument/2006/relationships/hyperlink" Target="https://webshop.wilausa.com/tooling/new-standard-premium-bottom-tool/ozu-063/" TargetMode="External"/><Relationship Id="rId2" Type="http://schemas.openxmlformats.org/officeDocument/2006/relationships/hyperlink" Target="https://webshop.wilausa.com/tooling/new-standard-radius-tooling-holder/hu-024/" TargetMode="External"/><Relationship Id="rId16" Type="http://schemas.openxmlformats.org/officeDocument/2006/relationships/hyperlink" Target="https://www.ukb-gmbh.de/es/15768.html" TargetMode="External"/><Relationship Id="rId20" Type="http://schemas.openxmlformats.org/officeDocument/2006/relationships/hyperlink" Target="https://webshop.wilausa.com/tooling/new-standard-premium-bottom-tool/ozu-328/" TargetMode="External"/><Relationship Id="rId29" Type="http://schemas.openxmlformats.org/officeDocument/2006/relationships/printerSettings" Target="../printerSettings/printerSettings1.bin"/><Relationship Id="rId1" Type="http://schemas.openxmlformats.org/officeDocument/2006/relationships/hyperlink" Target="https://webshop.wilausa.com/tooling/new-standard-radius-tooling-insert/ru-102-r20/" TargetMode="External"/><Relationship Id="rId6" Type="http://schemas.openxmlformats.org/officeDocument/2006/relationships/hyperlink" Target="https://webshop.wilausa.com/?subcats=Y&amp;pcode_from_q=Y&amp;pshort=Y&amp;pfull=Y&amp;pname=Y&amp;pkeywords=Y&amp;search_performed=Y&amp;q=233&amp;dispatch=products.search&amp;security_hash=aca94f700fe4cd90355eed74242b020f" TargetMode="External"/><Relationship Id="rId11" Type="http://schemas.openxmlformats.org/officeDocument/2006/relationships/hyperlink" Target="https://www.ukb-gmbh.de/es/11308.html" TargetMode="External"/><Relationship Id="rId24" Type="http://schemas.openxmlformats.org/officeDocument/2006/relationships/hyperlink" Target="https://webshop.wilausa.com/tooling/new-standard-premium-bottom-tool/ozu-015/" TargetMode="External"/><Relationship Id="rId5" Type="http://schemas.openxmlformats.org/officeDocument/2006/relationships/hyperlink" Target="https://webshop.wilausa.com/tooling/new-standard-premium-top-tool/biu-235/" TargetMode="External"/><Relationship Id="rId15" Type="http://schemas.openxmlformats.org/officeDocument/2006/relationships/hyperlink" Target="https://www.ukb-gmbh.de/es/15760.html" TargetMode="External"/><Relationship Id="rId23" Type="http://schemas.openxmlformats.org/officeDocument/2006/relationships/hyperlink" Target="https://webshop.wilausa.com/tooling/new-standard-premium-bottom-tool/ozu-041/?rfs=1" TargetMode="External"/><Relationship Id="rId28" Type="http://schemas.openxmlformats.org/officeDocument/2006/relationships/hyperlink" Target="https://webshop.wilausa.com/tooling/new-standard-premium-bottom-tool/ozu-381/?rfs=1" TargetMode="External"/><Relationship Id="rId10" Type="http://schemas.openxmlformats.org/officeDocument/2006/relationships/hyperlink" Target="https://www.ukb-gmbh.de/es/11302.html" TargetMode="External"/><Relationship Id="rId19" Type="http://schemas.openxmlformats.org/officeDocument/2006/relationships/hyperlink" Target="https://webshop.wilausa.com/tooling/new-standard-premium-bottom-tool/ozu-330/" TargetMode="External"/><Relationship Id="rId4" Type="http://schemas.openxmlformats.org/officeDocument/2006/relationships/hyperlink" Target="https://webshop.wilausa.com/tooling/new-standard-premium-top-tool/biu-034/" TargetMode="External"/><Relationship Id="rId9" Type="http://schemas.openxmlformats.org/officeDocument/2006/relationships/hyperlink" Target="https://www.ukb-gmbh.de/es/11304.html" TargetMode="External"/><Relationship Id="rId14" Type="http://schemas.openxmlformats.org/officeDocument/2006/relationships/hyperlink" Target="https://www.ukb-gmbh.de/es/15760.html" TargetMode="External"/><Relationship Id="rId22" Type="http://schemas.openxmlformats.org/officeDocument/2006/relationships/hyperlink" Target="https://webshop.wilausa.com/tooling/new-standard-premium-bottom-tool/ozu-061/" TargetMode="External"/><Relationship Id="rId27" Type="http://schemas.openxmlformats.org/officeDocument/2006/relationships/hyperlink" Target="https://www.ukb-gmbh.de/es/25206.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I76"/>
  <sheetViews>
    <sheetView tabSelected="1" zoomScale="90" zoomScaleNormal="90" workbookViewId="0">
      <selection activeCell="E3" sqref="E3"/>
    </sheetView>
  </sheetViews>
  <sheetFormatPr defaultRowHeight="15" x14ac:dyDescent="0.25"/>
  <cols>
    <col min="1" max="1" width="3.5703125" style="2" customWidth="1"/>
    <col min="2" max="2" width="53.140625" style="11" customWidth="1"/>
    <col min="3" max="3" width="23.85546875" customWidth="1"/>
    <col min="4" max="4" width="19.140625" customWidth="1"/>
    <col min="5" max="5" width="14.85546875" customWidth="1"/>
    <col min="6" max="6" width="18.85546875" customWidth="1"/>
    <col min="7" max="7" width="11.85546875" customWidth="1"/>
    <col min="8" max="8" width="119" style="8" customWidth="1"/>
    <col min="9" max="9" width="36.85546875" customWidth="1"/>
  </cols>
  <sheetData>
    <row r="3" spans="1:9" ht="15.75" x14ac:dyDescent="0.25">
      <c r="B3" s="7" t="s">
        <v>111</v>
      </c>
      <c r="C3" s="7"/>
      <c r="D3" s="7"/>
      <c r="E3" s="7"/>
      <c r="F3" s="7"/>
      <c r="G3" s="7"/>
      <c r="H3" s="7"/>
    </row>
    <row r="4" spans="1:9" s="3" customFormat="1" ht="15.75" x14ac:dyDescent="0.25">
      <c r="A4" s="2"/>
      <c r="B4" s="6"/>
      <c r="C4" s="6"/>
      <c r="D4" s="6"/>
      <c r="E4" s="6"/>
      <c r="F4" s="6"/>
      <c r="G4" s="6"/>
      <c r="H4" s="6"/>
    </row>
    <row r="5" spans="1:9" s="3" customFormat="1" ht="16.5" thickBot="1" x14ac:dyDescent="0.3">
      <c r="A5" s="2"/>
      <c r="B5" s="10"/>
      <c r="C5" s="4"/>
      <c r="D5" s="4"/>
      <c r="E5" s="4"/>
      <c r="F5" s="4"/>
      <c r="G5" s="4"/>
      <c r="H5" s="9"/>
    </row>
    <row r="6" spans="1:9" x14ac:dyDescent="0.25">
      <c r="A6" s="75" t="s">
        <v>112</v>
      </c>
      <c r="B6" s="76"/>
      <c r="C6" s="76"/>
      <c r="D6" s="76"/>
      <c r="E6" s="76"/>
      <c r="F6" s="76"/>
      <c r="G6" s="76"/>
      <c r="H6" s="76"/>
      <c r="I6" s="77"/>
    </row>
    <row r="7" spans="1:9" s="12" customFormat="1" ht="18" thickBot="1" x14ac:dyDescent="0.3">
      <c r="A7" s="33" t="s">
        <v>22</v>
      </c>
      <c r="B7" s="19" t="s">
        <v>117</v>
      </c>
      <c r="C7" s="19" t="s">
        <v>114</v>
      </c>
      <c r="D7" s="19" t="s">
        <v>115</v>
      </c>
      <c r="E7" s="19" t="s">
        <v>40</v>
      </c>
      <c r="F7" s="19" t="s">
        <v>116</v>
      </c>
      <c r="G7" s="19" t="s">
        <v>41</v>
      </c>
      <c r="H7" s="19" t="s">
        <v>0</v>
      </c>
      <c r="I7" s="18" t="s">
        <v>113</v>
      </c>
    </row>
    <row r="8" spans="1:9" s="12" customFormat="1" ht="30" x14ac:dyDescent="0.25">
      <c r="A8" s="29">
        <v>1</v>
      </c>
      <c r="B8" s="31" t="s">
        <v>1</v>
      </c>
      <c r="C8" s="32" t="s">
        <v>3</v>
      </c>
      <c r="D8" s="30" t="s">
        <v>2</v>
      </c>
      <c r="E8" s="30">
        <v>1600</v>
      </c>
      <c r="F8" s="30">
        <v>6</v>
      </c>
      <c r="G8" s="30">
        <v>515</v>
      </c>
      <c r="H8" s="31" t="s">
        <v>102</v>
      </c>
      <c r="I8" s="86"/>
    </row>
    <row r="9" spans="1:9" s="12" customFormat="1" ht="30" x14ac:dyDescent="0.25">
      <c r="A9" s="27">
        <v>2</v>
      </c>
      <c r="B9" s="22" t="s">
        <v>68</v>
      </c>
      <c r="C9" s="23" t="s">
        <v>4</v>
      </c>
      <c r="D9" s="21" t="s">
        <v>2</v>
      </c>
      <c r="E9" s="21">
        <v>1600</v>
      </c>
      <c r="F9" s="21">
        <v>15</v>
      </c>
      <c r="G9" s="21">
        <v>515</v>
      </c>
      <c r="H9" s="22" t="s">
        <v>67</v>
      </c>
      <c r="I9" s="87"/>
    </row>
    <row r="10" spans="1:9" s="12" customFormat="1" ht="30" x14ac:dyDescent="0.25">
      <c r="A10" s="27">
        <v>3</v>
      </c>
      <c r="B10" s="22" t="s">
        <v>64</v>
      </c>
      <c r="C10" s="23" t="s">
        <v>5</v>
      </c>
      <c r="D10" s="21" t="s">
        <v>2</v>
      </c>
      <c r="E10" s="21">
        <v>1600</v>
      </c>
      <c r="F10" s="21" t="s">
        <v>7</v>
      </c>
      <c r="G10" s="21">
        <v>515</v>
      </c>
      <c r="H10" s="22" t="s">
        <v>88</v>
      </c>
      <c r="I10" s="87"/>
    </row>
    <row r="11" spans="1:9" s="12" customFormat="1" ht="30" x14ac:dyDescent="0.25">
      <c r="A11" s="27">
        <v>4</v>
      </c>
      <c r="B11" s="22" t="s">
        <v>63</v>
      </c>
      <c r="C11" s="23" t="s">
        <v>6</v>
      </c>
      <c r="D11" s="21" t="s">
        <v>2</v>
      </c>
      <c r="E11" s="21">
        <v>1600</v>
      </c>
      <c r="F11" s="21" t="s">
        <v>9</v>
      </c>
      <c r="G11" s="21">
        <v>515</v>
      </c>
      <c r="H11" s="22" t="s">
        <v>89</v>
      </c>
      <c r="I11" s="87"/>
    </row>
    <row r="12" spans="1:9" s="12" customFormat="1" ht="45" x14ac:dyDescent="0.25">
      <c r="A12" s="27">
        <v>5</v>
      </c>
      <c r="B12" s="22" t="s">
        <v>62</v>
      </c>
      <c r="C12" s="23" t="s">
        <v>10</v>
      </c>
      <c r="D12" s="21" t="s">
        <v>2</v>
      </c>
      <c r="E12" s="21">
        <v>500</v>
      </c>
      <c r="F12" s="21" t="s">
        <v>8</v>
      </c>
      <c r="G12" s="21">
        <v>515</v>
      </c>
      <c r="H12" s="22" t="s">
        <v>90</v>
      </c>
      <c r="I12" s="87"/>
    </row>
    <row r="13" spans="1:9" s="12" customFormat="1" ht="45" x14ac:dyDescent="0.25">
      <c r="A13" s="27">
        <v>6</v>
      </c>
      <c r="B13" s="22" t="s">
        <v>62</v>
      </c>
      <c r="C13" s="23" t="s">
        <v>11</v>
      </c>
      <c r="D13" s="21" t="s">
        <v>2</v>
      </c>
      <c r="E13" s="21">
        <v>500</v>
      </c>
      <c r="F13" s="21" t="s">
        <v>12</v>
      </c>
      <c r="G13" s="21">
        <v>515</v>
      </c>
      <c r="H13" s="22" t="s">
        <v>91</v>
      </c>
      <c r="I13" s="87"/>
    </row>
    <row r="14" spans="1:9" s="12" customFormat="1" ht="30" x14ac:dyDescent="0.25">
      <c r="A14" s="27">
        <v>7</v>
      </c>
      <c r="B14" s="22" t="s">
        <v>65</v>
      </c>
      <c r="C14" s="23" t="s">
        <v>13</v>
      </c>
      <c r="D14" s="21" t="s">
        <v>2</v>
      </c>
      <c r="E14" s="21">
        <v>500</v>
      </c>
      <c r="F14" s="21">
        <v>1</v>
      </c>
      <c r="G14" s="21">
        <v>515</v>
      </c>
      <c r="H14" s="22" t="s">
        <v>66</v>
      </c>
      <c r="I14" s="87"/>
    </row>
    <row r="15" spans="1:9" s="12" customFormat="1" ht="30" x14ac:dyDescent="0.25">
      <c r="A15" s="27">
        <v>8</v>
      </c>
      <c r="B15" s="22" t="s">
        <v>14</v>
      </c>
      <c r="C15" s="23" t="s">
        <v>15</v>
      </c>
      <c r="D15" s="21" t="s">
        <v>2</v>
      </c>
      <c r="E15" s="21">
        <v>1600</v>
      </c>
      <c r="F15" s="21">
        <v>3</v>
      </c>
      <c r="G15" s="21">
        <v>515</v>
      </c>
      <c r="H15" s="22" t="s">
        <v>102</v>
      </c>
      <c r="I15" s="87"/>
    </row>
    <row r="16" spans="1:9" s="12" customFormat="1" ht="30" x14ac:dyDescent="0.25">
      <c r="A16" s="27">
        <v>9</v>
      </c>
      <c r="B16" s="22" t="s">
        <v>16</v>
      </c>
      <c r="C16" s="23" t="s">
        <v>17</v>
      </c>
      <c r="D16" s="21" t="s">
        <v>2</v>
      </c>
      <c r="E16" s="21">
        <v>800</v>
      </c>
      <c r="F16" s="21">
        <v>3</v>
      </c>
      <c r="G16" s="21">
        <v>515</v>
      </c>
      <c r="H16" s="22" t="s">
        <v>102</v>
      </c>
      <c r="I16" s="87"/>
    </row>
    <row r="17" spans="1:9" s="12" customFormat="1" ht="30" x14ac:dyDescent="0.25">
      <c r="A17" s="27">
        <v>10</v>
      </c>
      <c r="B17" s="22" t="s">
        <v>18</v>
      </c>
      <c r="C17" s="23" t="s">
        <v>19</v>
      </c>
      <c r="D17" s="21" t="s">
        <v>2</v>
      </c>
      <c r="E17" s="21">
        <v>800</v>
      </c>
      <c r="F17" s="21">
        <v>3</v>
      </c>
      <c r="G17" s="21">
        <v>515</v>
      </c>
      <c r="H17" s="22" t="s">
        <v>102</v>
      </c>
      <c r="I17" s="87"/>
    </row>
    <row r="18" spans="1:9" s="12" customFormat="1" ht="30" x14ac:dyDescent="0.25">
      <c r="A18" s="27">
        <v>11</v>
      </c>
      <c r="B18" s="22" t="s">
        <v>20</v>
      </c>
      <c r="C18" s="23" t="s">
        <v>21</v>
      </c>
      <c r="D18" s="21" t="s">
        <v>2</v>
      </c>
      <c r="E18" s="21">
        <v>800</v>
      </c>
      <c r="F18" s="21">
        <v>3</v>
      </c>
      <c r="G18" s="21">
        <v>515</v>
      </c>
      <c r="H18" s="22" t="s">
        <v>102</v>
      </c>
      <c r="I18" s="87"/>
    </row>
    <row r="19" spans="1:9" s="12" customFormat="1" ht="30" x14ac:dyDescent="0.25">
      <c r="A19" s="27">
        <v>12</v>
      </c>
      <c r="B19" s="22" t="s">
        <v>24</v>
      </c>
      <c r="C19" s="23" t="s">
        <v>23</v>
      </c>
      <c r="D19" s="21" t="s">
        <v>2</v>
      </c>
      <c r="E19" s="21">
        <v>1600</v>
      </c>
      <c r="F19" s="21">
        <v>1</v>
      </c>
      <c r="G19" s="21">
        <v>515</v>
      </c>
      <c r="H19" s="22" t="s">
        <v>102</v>
      </c>
      <c r="I19" s="87"/>
    </row>
    <row r="20" spans="1:9" s="12" customFormat="1" ht="30" x14ac:dyDescent="0.25">
      <c r="A20" s="27">
        <v>13</v>
      </c>
      <c r="B20" s="22" t="s">
        <v>70</v>
      </c>
      <c r="C20" s="23" t="s">
        <v>25</v>
      </c>
      <c r="D20" s="21" t="s">
        <v>2</v>
      </c>
      <c r="E20" s="21">
        <v>800</v>
      </c>
      <c r="F20" s="21">
        <v>6</v>
      </c>
      <c r="G20" s="21">
        <v>515</v>
      </c>
      <c r="H20" s="22" t="s">
        <v>69</v>
      </c>
      <c r="I20" s="87"/>
    </row>
    <row r="21" spans="1:9" s="12" customFormat="1" ht="30" x14ac:dyDescent="0.25">
      <c r="A21" s="27">
        <v>14</v>
      </c>
      <c r="B21" s="22" t="s">
        <v>29</v>
      </c>
      <c r="C21" s="23" t="s">
        <v>26</v>
      </c>
      <c r="D21" s="21" t="s">
        <v>2</v>
      </c>
      <c r="E21" s="21">
        <v>500</v>
      </c>
      <c r="F21" s="21" t="s">
        <v>8</v>
      </c>
      <c r="G21" s="21">
        <v>515</v>
      </c>
      <c r="H21" s="22" t="s">
        <v>104</v>
      </c>
      <c r="I21" s="87"/>
    </row>
    <row r="22" spans="1:9" s="12" customFormat="1" ht="30" x14ac:dyDescent="0.25">
      <c r="A22" s="27">
        <v>15</v>
      </c>
      <c r="B22" s="22" t="s">
        <v>30</v>
      </c>
      <c r="C22" s="23" t="s">
        <v>27</v>
      </c>
      <c r="D22" s="21" t="s">
        <v>2</v>
      </c>
      <c r="E22" s="21">
        <v>500</v>
      </c>
      <c r="F22" s="21" t="s">
        <v>8</v>
      </c>
      <c r="G22" s="21">
        <v>515</v>
      </c>
      <c r="H22" s="22" t="s">
        <v>103</v>
      </c>
      <c r="I22" s="87"/>
    </row>
    <row r="23" spans="1:9" s="12" customFormat="1" ht="30" x14ac:dyDescent="0.25">
      <c r="A23" s="27">
        <v>16</v>
      </c>
      <c r="B23" s="22" t="s">
        <v>31</v>
      </c>
      <c r="C23" s="23" t="s">
        <v>28</v>
      </c>
      <c r="D23" s="21" t="s">
        <v>2</v>
      </c>
      <c r="E23" s="21">
        <v>500</v>
      </c>
      <c r="F23" s="21" t="s">
        <v>8</v>
      </c>
      <c r="G23" s="21">
        <v>515</v>
      </c>
      <c r="H23" s="22" t="s">
        <v>103</v>
      </c>
      <c r="I23" s="87"/>
    </row>
    <row r="24" spans="1:9" s="12" customFormat="1" ht="60" x14ac:dyDescent="0.25">
      <c r="A24" s="27">
        <v>17</v>
      </c>
      <c r="B24" s="22" t="s">
        <v>96</v>
      </c>
      <c r="C24" s="24" t="s">
        <v>138</v>
      </c>
      <c r="D24" s="21" t="s">
        <v>2</v>
      </c>
      <c r="E24" s="21">
        <v>1600</v>
      </c>
      <c r="F24" s="21">
        <v>6</v>
      </c>
      <c r="G24" s="21">
        <v>515</v>
      </c>
      <c r="H24" s="22" t="s">
        <v>99</v>
      </c>
      <c r="I24" s="87"/>
    </row>
    <row r="25" spans="1:9" s="12" customFormat="1" x14ac:dyDescent="0.25">
      <c r="A25" s="78"/>
      <c r="B25" s="79"/>
      <c r="C25" s="79"/>
      <c r="D25" s="79"/>
      <c r="E25" s="79"/>
      <c r="F25" s="79"/>
      <c r="G25" s="79"/>
      <c r="H25" s="79"/>
      <c r="I25" s="28" t="s">
        <v>119</v>
      </c>
    </row>
    <row r="26" spans="1:9" s="12" customFormat="1" ht="15.75" thickBot="1" x14ac:dyDescent="0.3">
      <c r="A26" s="73" t="s">
        <v>118</v>
      </c>
      <c r="B26" s="74"/>
      <c r="C26" s="74"/>
      <c r="D26" s="74"/>
      <c r="E26" s="74"/>
      <c r="F26" s="74"/>
      <c r="G26" s="74"/>
      <c r="H26" s="74"/>
      <c r="I26" s="88">
        <f>SUM(I8:I24)</f>
        <v>0</v>
      </c>
    </row>
    <row r="27" spans="1:9" s="12" customFormat="1" ht="15.75" thickBot="1" x14ac:dyDescent="0.3">
      <c r="A27" s="13"/>
      <c r="B27" s="14"/>
      <c r="C27" s="15"/>
      <c r="H27" s="14"/>
    </row>
    <row r="28" spans="1:9" s="12" customFormat="1" x14ac:dyDescent="0.25">
      <c r="A28" s="75" t="s">
        <v>120</v>
      </c>
      <c r="B28" s="76"/>
      <c r="C28" s="76"/>
      <c r="D28" s="76"/>
      <c r="E28" s="76"/>
      <c r="F28" s="76"/>
      <c r="G28" s="76"/>
      <c r="H28" s="76"/>
      <c r="I28" s="77"/>
    </row>
    <row r="29" spans="1:9" s="12" customFormat="1" ht="18" thickBot="1" x14ac:dyDescent="0.3">
      <c r="A29" s="33" t="s">
        <v>22</v>
      </c>
      <c r="B29" s="19" t="s">
        <v>117</v>
      </c>
      <c r="C29" s="19" t="s">
        <v>114</v>
      </c>
      <c r="D29" s="19" t="s">
        <v>115</v>
      </c>
      <c r="E29" s="19" t="s">
        <v>40</v>
      </c>
      <c r="F29" s="19" t="s">
        <v>116</v>
      </c>
      <c r="G29" s="19" t="s">
        <v>41</v>
      </c>
      <c r="H29" s="19" t="s">
        <v>0</v>
      </c>
      <c r="I29" s="18" t="s">
        <v>113</v>
      </c>
    </row>
    <row r="30" spans="1:9" s="12" customFormat="1" ht="30" x14ac:dyDescent="0.25">
      <c r="A30" s="29">
        <v>18</v>
      </c>
      <c r="B30" s="31" t="s">
        <v>71</v>
      </c>
      <c r="C30" s="32" t="s">
        <v>58</v>
      </c>
      <c r="D30" s="30" t="s">
        <v>2</v>
      </c>
      <c r="E30" s="30">
        <v>1600</v>
      </c>
      <c r="F30" s="30">
        <v>6</v>
      </c>
      <c r="G30" s="30">
        <v>515</v>
      </c>
      <c r="H30" s="31" t="s">
        <v>72</v>
      </c>
      <c r="I30" s="86"/>
    </row>
    <row r="31" spans="1:9" s="12" customFormat="1" ht="30" x14ac:dyDescent="0.25">
      <c r="A31" s="27">
        <v>19</v>
      </c>
      <c r="B31" s="22" t="s">
        <v>73</v>
      </c>
      <c r="C31" s="23" t="s">
        <v>53</v>
      </c>
      <c r="D31" s="21" t="s">
        <v>2</v>
      </c>
      <c r="E31" s="21">
        <v>1200</v>
      </c>
      <c r="F31" s="21" t="s">
        <v>82</v>
      </c>
      <c r="G31" s="21">
        <v>515</v>
      </c>
      <c r="H31" s="22" t="s">
        <v>92</v>
      </c>
      <c r="I31" s="87"/>
    </row>
    <row r="32" spans="1:9" s="12" customFormat="1" ht="30" x14ac:dyDescent="0.25">
      <c r="A32" s="27">
        <v>20</v>
      </c>
      <c r="B32" s="22" t="s">
        <v>75</v>
      </c>
      <c r="C32" s="23" t="s">
        <v>59</v>
      </c>
      <c r="D32" s="21" t="s">
        <v>2</v>
      </c>
      <c r="E32" s="21">
        <v>900</v>
      </c>
      <c r="F32" s="21">
        <v>1</v>
      </c>
      <c r="G32" s="21">
        <v>515</v>
      </c>
      <c r="H32" s="22" t="s">
        <v>74</v>
      </c>
      <c r="I32" s="87"/>
    </row>
    <row r="33" spans="1:9" s="12" customFormat="1" ht="30" x14ac:dyDescent="0.25">
      <c r="A33" s="27">
        <v>21</v>
      </c>
      <c r="B33" s="22" t="s">
        <v>76</v>
      </c>
      <c r="C33" s="23" t="s">
        <v>60</v>
      </c>
      <c r="D33" s="21" t="s">
        <v>2</v>
      </c>
      <c r="E33" s="21">
        <v>900</v>
      </c>
      <c r="F33" s="21">
        <v>1</v>
      </c>
      <c r="G33" s="21">
        <v>515</v>
      </c>
      <c r="H33" s="22" t="s">
        <v>77</v>
      </c>
      <c r="I33" s="87"/>
    </row>
    <row r="34" spans="1:9" s="12" customFormat="1" ht="30" x14ac:dyDescent="0.25">
      <c r="A34" s="27">
        <v>22</v>
      </c>
      <c r="B34" s="22" t="s">
        <v>79</v>
      </c>
      <c r="C34" s="23" t="s">
        <v>52</v>
      </c>
      <c r="D34" s="21" t="s">
        <v>2</v>
      </c>
      <c r="E34" s="21">
        <v>650</v>
      </c>
      <c r="F34" s="21">
        <v>1</v>
      </c>
      <c r="G34" s="21">
        <v>515</v>
      </c>
      <c r="H34" s="22" t="s">
        <v>78</v>
      </c>
      <c r="I34" s="87"/>
    </row>
    <row r="35" spans="1:9" s="12" customFormat="1" ht="30" x14ac:dyDescent="0.25">
      <c r="A35" s="27">
        <v>23</v>
      </c>
      <c r="B35" s="22" t="s">
        <v>80</v>
      </c>
      <c r="C35" s="23" t="s">
        <v>50</v>
      </c>
      <c r="D35" s="21" t="s">
        <v>2</v>
      </c>
      <c r="E35" s="21">
        <v>350</v>
      </c>
      <c r="F35" s="21" t="s">
        <v>33</v>
      </c>
      <c r="G35" s="21">
        <v>515</v>
      </c>
      <c r="H35" s="22" t="s">
        <v>93</v>
      </c>
      <c r="I35" s="87"/>
    </row>
    <row r="36" spans="1:9" s="12" customFormat="1" ht="30" x14ac:dyDescent="0.25">
      <c r="A36" s="27">
        <v>24</v>
      </c>
      <c r="B36" s="22" t="s">
        <v>34</v>
      </c>
      <c r="C36" s="23" t="s">
        <v>51</v>
      </c>
      <c r="D36" s="21" t="s">
        <v>2</v>
      </c>
      <c r="E36" s="21">
        <v>1150</v>
      </c>
      <c r="F36" s="21">
        <v>2</v>
      </c>
      <c r="G36" s="21">
        <v>515</v>
      </c>
      <c r="H36" s="22" t="s">
        <v>81</v>
      </c>
      <c r="I36" s="87"/>
    </row>
    <row r="37" spans="1:9" s="12" customFormat="1" ht="30" x14ac:dyDescent="0.25">
      <c r="A37" s="27">
        <v>25</v>
      </c>
      <c r="B37" s="22" t="s">
        <v>83</v>
      </c>
      <c r="C37" s="23" t="s">
        <v>54</v>
      </c>
      <c r="D37" s="21" t="s">
        <v>2</v>
      </c>
      <c r="E37" s="21">
        <v>1200</v>
      </c>
      <c r="F37" s="21">
        <v>2</v>
      </c>
      <c r="G37" s="21">
        <v>515</v>
      </c>
      <c r="H37" s="22" t="s">
        <v>84</v>
      </c>
      <c r="I37" s="87"/>
    </row>
    <row r="38" spans="1:9" s="12" customFormat="1" ht="30" x14ac:dyDescent="0.25">
      <c r="A38" s="27">
        <v>26</v>
      </c>
      <c r="B38" s="22" t="s">
        <v>85</v>
      </c>
      <c r="C38" s="23" t="s">
        <v>55</v>
      </c>
      <c r="D38" s="21" t="s">
        <v>2</v>
      </c>
      <c r="E38" s="21">
        <v>800</v>
      </c>
      <c r="F38" s="21" t="s">
        <v>82</v>
      </c>
      <c r="G38" s="21">
        <v>515</v>
      </c>
      <c r="H38" s="22" t="s">
        <v>94</v>
      </c>
      <c r="I38" s="87"/>
    </row>
    <row r="39" spans="1:9" s="12" customFormat="1" ht="30" x14ac:dyDescent="0.25">
      <c r="A39" s="27">
        <v>27</v>
      </c>
      <c r="B39" s="22" t="s">
        <v>86</v>
      </c>
      <c r="C39" s="23" t="s">
        <v>56</v>
      </c>
      <c r="D39" s="21" t="s">
        <v>2</v>
      </c>
      <c r="E39" s="21">
        <v>500</v>
      </c>
      <c r="F39" s="21" t="s">
        <v>82</v>
      </c>
      <c r="G39" s="21">
        <v>515</v>
      </c>
      <c r="H39" s="22" t="s">
        <v>95</v>
      </c>
      <c r="I39" s="87"/>
    </row>
    <row r="40" spans="1:9" s="12" customFormat="1" ht="30" x14ac:dyDescent="0.25">
      <c r="A40" s="27">
        <v>28</v>
      </c>
      <c r="B40" s="22" t="s">
        <v>35</v>
      </c>
      <c r="C40" s="23" t="s">
        <v>57</v>
      </c>
      <c r="D40" s="21" t="s">
        <v>2</v>
      </c>
      <c r="E40" s="21">
        <v>1000</v>
      </c>
      <c r="F40" s="21" t="s">
        <v>36</v>
      </c>
      <c r="G40" s="21">
        <v>500</v>
      </c>
      <c r="H40" s="22" t="s">
        <v>87</v>
      </c>
      <c r="I40" s="87"/>
    </row>
    <row r="41" spans="1:9" s="12" customFormat="1" ht="30" x14ac:dyDescent="0.25">
      <c r="A41" s="27">
        <v>29</v>
      </c>
      <c r="B41" s="22" t="s">
        <v>37</v>
      </c>
      <c r="C41" s="23" t="s">
        <v>32</v>
      </c>
      <c r="D41" s="21" t="s">
        <v>2</v>
      </c>
      <c r="E41" s="21">
        <v>500</v>
      </c>
      <c r="F41" s="21">
        <v>6</v>
      </c>
      <c r="G41" s="21">
        <v>515</v>
      </c>
      <c r="H41" s="22" t="s">
        <v>81</v>
      </c>
      <c r="I41" s="87"/>
    </row>
    <row r="42" spans="1:9" s="12" customFormat="1" x14ac:dyDescent="0.25">
      <c r="A42" s="26"/>
      <c r="B42" s="20" t="s">
        <v>121</v>
      </c>
      <c r="C42" s="20" t="s">
        <v>122</v>
      </c>
      <c r="D42" s="25"/>
      <c r="E42" s="25"/>
      <c r="F42" s="25"/>
      <c r="G42" s="25"/>
      <c r="H42" s="36"/>
      <c r="I42" s="28"/>
    </row>
    <row r="43" spans="1:9" s="12" customFormat="1" ht="30" x14ac:dyDescent="0.25">
      <c r="A43" s="27">
        <v>30</v>
      </c>
      <c r="B43" s="22" t="s">
        <v>97</v>
      </c>
      <c r="C43" s="21" t="s">
        <v>131</v>
      </c>
      <c r="D43" s="21" t="s">
        <v>2</v>
      </c>
      <c r="E43" s="21"/>
      <c r="F43" s="21">
        <v>1</v>
      </c>
      <c r="G43" s="21">
        <v>515</v>
      </c>
      <c r="H43" s="22" t="s">
        <v>101</v>
      </c>
      <c r="I43" s="87"/>
    </row>
    <row r="44" spans="1:9" s="12" customFormat="1" ht="30" x14ac:dyDescent="0.25">
      <c r="A44" s="27">
        <v>31</v>
      </c>
      <c r="B44" s="22" t="s">
        <v>98</v>
      </c>
      <c r="C44" s="21" t="s">
        <v>132</v>
      </c>
      <c r="D44" s="21" t="s">
        <v>2</v>
      </c>
      <c r="E44" s="21"/>
      <c r="F44" s="21">
        <v>1</v>
      </c>
      <c r="G44" s="21" t="s">
        <v>38</v>
      </c>
      <c r="H44" s="22" t="s">
        <v>43</v>
      </c>
      <c r="I44" s="87"/>
    </row>
    <row r="45" spans="1:9" s="12" customFormat="1" x14ac:dyDescent="0.25">
      <c r="A45" s="78"/>
      <c r="B45" s="79"/>
      <c r="C45" s="79"/>
      <c r="D45" s="79"/>
      <c r="E45" s="79"/>
      <c r="F45" s="79"/>
      <c r="G45" s="79"/>
      <c r="H45" s="79"/>
      <c r="I45" s="28" t="s">
        <v>119</v>
      </c>
    </row>
    <row r="46" spans="1:9" s="12" customFormat="1" ht="15.75" thickBot="1" x14ac:dyDescent="0.3">
      <c r="A46" s="73" t="s">
        <v>123</v>
      </c>
      <c r="B46" s="74"/>
      <c r="C46" s="74"/>
      <c r="D46" s="74"/>
      <c r="E46" s="74"/>
      <c r="F46" s="74"/>
      <c r="G46" s="74"/>
      <c r="H46" s="74"/>
      <c r="I46" s="88">
        <f>SUM(I43:I44,I30:I41)</f>
        <v>0</v>
      </c>
    </row>
    <row r="47" spans="1:9" s="12" customFormat="1" ht="15.75" thickBot="1" x14ac:dyDescent="0.3">
      <c r="A47" s="37"/>
      <c r="B47" s="39"/>
      <c r="C47" s="38"/>
      <c r="D47" s="38"/>
      <c r="E47" s="38"/>
      <c r="F47" s="38"/>
      <c r="G47" s="38"/>
      <c r="H47" s="39"/>
      <c r="I47" s="40"/>
    </row>
    <row r="48" spans="1:9" s="3" customFormat="1" x14ac:dyDescent="0.25">
      <c r="A48" s="75" t="s">
        <v>124</v>
      </c>
      <c r="B48" s="76"/>
      <c r="C48" s="76"/>
      <c r="D48" s="76"/>
      <c r="E48" s="76"/>
      <c r="F48" s="76"/>
      <c r="G48" s="76"/>
      <c r="H48" s="76"/>
      <c r="I48" s="77"/>
    </row>
    <row r="49" spans="1:9" s="12" customFormat="1" ht="18" thickBot="1" x14ac:dyDescent="0.3">
      <c r="A49" s="33" t="s">
        <v>22</v>
      </c>
      <c r="B49" s="19" t="s">
        <v>121</v>
      </c>
      <c r="C49" s="19" t="s">
        <v>122</v>
      </c>
      <c r="D49" s="19" t="s">
        <v>115</v>
      </c>
      <c r="E49" s="19" t="s">
        <v>40</v>
      </c>
      <c r="F49" s="19" t="s">
        <v>116</v>
      </c>
      <c r="G49" s="19" t="s">
        <v>41</v>
      </c>
      <c r="H49" s="19" t="s">
        <v>0</v>
      </c>
      <c r="I49" s="18" t="s">
        <v>113</v>
      </c>
    </row>
    <row r="50" spans="1:9" s="12" customFormat="1" ht="45" x14ac:dyDescent="0.25">
      <c r="A50" s="29">
        <v>32</v>
      </c>
      <c r="B50" s="31" t="s">
        <v>143</v>
      </c>
      <c r="C50" s="30" t="s">
        <v>133</v>
      </c>
      <c r="D50" s="30" t="s">
        <v>2</v>
      </c>
      <c r="E50" s="30"/>
      <c r="F50" s="30" t="s">
        <v>39</v>
      </c>
      <c r="G50" s="30"/>
      <c r="H50" s="31" t="s">
        <v>107</v>
      </c>
      <c r="I50" s="86"/>
    </row>
    <row r="51" spans="1:9" s="12" customFormat="1" ht="45" x14ac:dyDescent="0.25">
      <c r="A51" s="27">
        <v>33</v>
      </c>
      <c r="B51" s="31" t="s">
        <v>139</v>
      </c>
      <c r="C51" s="21" t="s">
        <v>134</v>
      </c>
      <c r="D51" s="21" t="s">
        <v>2</v>
      </c>
      <c r="E51" s="21"/>
      <c r="F51" s="21" t="s">
        <v>39</v>
      </c>
      <c r="G51" s="21"/>
      <c r="H51" s="22" t="s">
        <v>109</v>
      </c>
      <c r="I51" s="87"/>
    </row>
    <row r="52" spans="1:9" s="12" customFormat="1" ht="45" x14ac:dyDescent="0.25">
      <c r="A52" s="27">
        <v>34</v>
      </c>
      <c r="B52" s="31" t="s">
        <v>140</v>
      </c>
      <c r="C52" s="21" t="s">
        <v>135</v>
      </c>
      <c r="D52" s="21" t="s">
        <v>2</v>
      </c>
      <c r="E52" s="21"/>
      <c r="F52" s="21" t="s">
        <v>39</v>
      </c>
      <c r="G52" s="21"/>
      <c r="H52" s="22" t="s">
        <v>108</v>
      </c>
      <c r="I52" s="87"/>
    </row>
    <row r="53" spans="1:9" s="12" customFormat="1" ht="60" x14ac:dyDescent="0.25">
      <c r="A53" s="27">
        <v>35</v>
      </c>
      <c r="B53" s="31" t="s">
        <v>141</v>
      </c>
      <c r="C53" s="21" t="s">
        <v>136</v>
      </c>
      <c r="D53" s="21" t="s">
        <v>2</v>
      </c>
      <c r="E53" s="21"/>
      <c r="F53" s="21" t="s">
        <v>39</v>
      </c>
      <c r="G53" s="21"/>
      <c r="H53" s="22" t="s">
        <v>105</v>
      </c>
      <c r="I53" s="87"/>
    </row>
    <row r="54" spans="1:9" s="12" customFormat="1" ht="45" x14ac:dyDescent="0.25">
      <c r="A54" s="27">
        <v>36</v>
      </c>
      <c r="B54" s="31" t="s">
        <v>142</v>
      </c>
      <c r="C54" s="21" t="s">
        <v>137</v>
      </c>
      <c r="D54" s="21" t="s">
        <v>2</v>
      </c>
      <c r="E54" s="21"/>
      <c r="F54" s="21" t="s">
        <v>39</v>
      </c>
      <c r="G54" s="21"/>
      <c r="H54" s="22" t="s">
        <v>106</v>
      </c>
      <c r="I54" s="87"/>
    </row>
    <row r="55" spans="1:9" s="12" customFormat="1" x14ac:dyDescent="0.25">
      <c r="A55" s="78"/>
      <c r="B55" s="79"/>
      <c r="C55" s="79"/>
      <c r="D55" s="79"/>
      <c r="E55" s="79"/>
      <c r="F55" s="79"/>
      <c r="G55" s="79"/>
      <c r="H55" s="79"/>
      <c r="I55" s="28" t="s">
        <v>119</v>
      </c>
    </row>
    <row r="56" spans="1:9" s="12" customFormat="1" ht="15.75" thickBot="1" x14ac:dyDescent="0.3">
      <c r="A56" s="73" t="s">
        <v>125</v>
      </c>
      <c r="B56" s="74"/>
      <c r="C56" s="74"/>
      <c r="D56" s="74"/>
      <c r="E56" s="74"/>
      <c r="F56" s="74"/>
      <c r="G56" s="74"/>
      <c r="H56" s="74"/>
      <c r="I56" s="88">
        <f>SUM(I50:I54)</f>
        <v>0</v>
      </c>
    </row>
    <row r="57" spans="1:9" s="12" customFormat="1" ht="15.75" thickBot="1" x14ac:dyDescent="0.3">
      <c r="A57" s="13"/>
      <c r="B57" s="14"/>
      <c r="H57" s="14"/>
    </row>
    <row r="58" spans="1:9" s="34" customFormat="1" x14ac:dyDescent="0.25">
      <c r="A58" s="44"/>
      <c r="B58" s="83" t="s">
        <v>126</v>
      </c>
      <c r="C58" s="84"/>
      <c r="D58" s="85"/>
      <c r="E58" s="41"/>
      <c r="F58" s="41"/>
      <c r="H58" s="35"/>
    </row>
    <row r="59" spans="1:9" s="34" customFormat="1" x14ac:dyDescent="0.25">
      <c r="A59" s="44"/>
      <c r="B59" s="42"/>
      <c r="C59" s="81" t="s">
        <v>113</v>
      </c>
      <c r="D59" s="82"/>
      <c r="E59" s="80"/>
      <c r="F59" s="80"/>
      <c r="H59" s="35"/>
    </row>
    <row r="60" spans="1:9" s="34" customFormat="1" x14ac:dyDescent="0.25">
      <c r="A60" s="44"/>
      <c r="B60" s="49" t="s">
        <v>118</v>
      </c>
      <c r="C60" s="67">
        <f>SUM(I26)</f>
        <v>0</v>
      </c>
      <c r="D60" s="68"/>
      <c r="E60" s="66"/>
      <c r="F60" s="66"/>
      <c r="H60" s="35"/>
    </row>
    <row r="61" spans="1:9" s="34" customFormat="1" x14ac:dyDescent="0.25">
      <c r="A61" s="44"/>
      <c r="B61" s="49" t="s">
        <v>123</v>
      </c>
      <c r="C61" s="67">
        <f>SUM(I46)</f>
        <v>0</v>
      </c>
      <c r="D61" s="68"/>
      <c r="E61" s="66"/>
      <c r="F61" s="66"/>
      <c r="H61" s="35"/>
    </row>
    <row r="62" spans="1:9" s="34" customFormat="1" x14ac:dyDescent="0.25">
      <c r="A62" s="44"/>
      <c r="B62" s="49" t="s">
        <v>125</v>
      </c>
      <c r="C62" s="67">
        <f>SUM(I56)</f>
        <v>0</v>
      </c>
      <c r="D62" s="68"/>
      <c r="E62" s="66"/>
      <c r="F62" s="66"/>
      <c r="H62" s="35"/>
    </row>
    <row r="63" spans="1:9" s="34" customFormat="1" x14ac:dyDescent="0.25">
      <c r="A63" s="44"/>
      <c r="B63" s="50"/>
      <c r="C63" s="69" t="s">
        <v>119</v>
      </c>
      <c r="D63" s="70"/>
      <c r="E63" s="45"/>
      <c r="F63" s="45"/>
      <c r="H63" s="35"/>
    </row>
    <row r="64" spans="1:9" s="46" customFormat="1" ht="15.75" thickBot="1" x14ac:dyDescent="0.3">
      <c r="B64" s="51" t="s">
        <v>144</v>
      </c>
      <c r="C64" s="71">
        <f>SUM(C60:D62)</f>
        <v>0</v>
      </c>
      <c r="D64" s="72"/>
      <c r="E64" s="47"/>
      <c r="F64" s="47"/>
      <c r="H64" s="48"/>
    </row>
    <row r="65" spans="1:8" s="1" customFormat="1" x14ac:dyDescent="0.25">
      <c r="B65" s="43"/>
      <c r="C65" s="43"/>
      <c r="D65" s="46"/>
      <c r="E65" s="46"/>
      <c r="F65" s="46"/>
      <c r="H65" s="8"/>
    </row>
    <row r="66" spans="1:8" s="1" customFormat="1" x14ac:dyDescent="0.25">
      <c r="B66" s="17" t="s">
        <v>42</v>
      </c>
      <c r="H66" s="8"/>
    </row>
    <row r="67" spans="1:8" s="1" customFormat="1" ht="17.25" x14ac:dyDescent="0.25">
      <c r="A67" s="1" t="s">
        <v>46</v>
      </c>
      <c r="B67" s="5" t="s">
        <v>61</v>
      </c>
      <c r="H67" s="8"/>
    </row>
    <row r="68" spans="1:8" s="1" customFormat="1" ht="17.25" x14ac:dyDescent="0.25">
      <c r="A68" s="1" t="s">
        <v>47</v>
      </c>
      <c r="B68" s="5" t="s">
        <v>44</v>
      </c>
      <c r="H68" s="8"/>
    </row>
    <row r="69" spans="1:8" s="1" customFormat="1" ht="17.25" x14ac:dyDescent="0.25">
      <c r="A69" s="1" t="s">
        <v>48</v>
      </c>
      <c r="B69" s="2" t="s">
        <v>45</v>
      </c>
      <c r="H69" s="8"/>
    </row>
    <row r="70" spans="1:8" s="1" customFormat="1" ht="17.25" x14ac:dyDescent="0.25">
      <c r="A70" s="1" t="s">
        <v>49</v>
      </c>
      <c r="B70" s="2" t="s">
        <v>110</v>
      </c>
      <c r="H70" s="8"/>
    </row>
    <row r="71" spans="1:8" s="1" customFormat="1" ht="16.5" customHeight="1" x14ac:dyDescent="0.25">
      <c r="B71" s="16" t="s">
        <v>100</v>
      </c>
      <c r="H71" s="8"/>
    </row>
    <row r="72" spans="1:8" s="1" customFormat="1" x14ac:dyDescent="0.25">
      <c r="B72" s="8"/>
      <c r="H72" s="8"/>
    </row>
    <row r="73" spans="1:8" s="1" customFormat="1" ht="15.75" thickBot="1" x14ac:dyDescent="0.3">
      <c r="B73" s="52" t="s">
        <v>127</v>
      </c>
      <c r="C73" s="52"/>
      <c r="D73" s="53"/>
      <c r="E73" s="53"/>
      <c r="F73" s="53"/>
      <c r="H73" s="8"/>
    </row>
    <row r="74" spans="1:8" s="1" customFormat="1" ht="53.1" customHeight="1" x14ac:dyDescent="0.25">
      <c r="B74" s="54" t="s">
        <v>128</v>
      </c>
      <c r="C74" s="57"/>
      <c r="D74" s="58"/>
      <c r="E74" s="58"/>
      <c r="F74" s="59"/>
      <c r="H74" s="8"/>
    </row>
    <row r="75" spans="1:8" x14ac:dyDescent="0.25">
      <c r="B75" s="55" t="s">
        <v>129</v>
      </c>
      <c r="C75" s="60"/>
      <c r="D75" s="61"/>
      <c r="E75" s="61"/>
      <c r="F75" s="62"/>
    </row>
    <row r="76" spans="1:8" ht="78.599999999999994" customHeight="1" thickBot="1" x14ac:dyDescent="0.3">
      <c r="B76" s="56" t="s">
        <v>130</v>
      </c>
      <c r="C76" s="63"/>
      <c r="D76" s="64"/>
      <c r="E76" s="64"/>
      <c r="F76" s="65"/>
    </row>
  </sheetData>
  <mergeCells count="23">
    <mergeCell ref="A6:I6"/>
    <mergeCell ref="A25:H25"/>
    <mergeCell ref="A26:H26"/>
    <mergeCell ref="A28:I28"/>
    <mergeCell ref="A45:H45"/>
    <mergeCell ref="A46:H46"/>
    <mergeCell ref="A48:I48"/>
    <mergeCell ref="A55:H55"/>
    <mergeCell ref="A56:H56"/>
    <mergeCell ref="E59:F59"/>
    <mergeCell ref="C59:D59"/>
    <mergeCell ref="B58:D58"/>
    <mergeCell ref="C74:F74"/>
    <mergeCell ref="C75:F75"/>
    <mergeCell ref="C76:F76"/>
    <mergeCell ref="E60:F60"/>
    <mergeCell ref="E61:F61"/>
    <mergeCell ref="E62:F62"/>
    <mergeCell ref="C60:D60"/>
    <mergeCell ref="C61:D61"/>
    <mergeCell ref="C62:D62"/>
    <mergeCell ref="C63:D63"/>
    <mergeCell ref="C64:D64"/>
  </mergeCells>
  <phoneticPr fontId="10" type="noConversion"/>
  <hyperlinks>
    <hyperlink ref="C8" r:id="rId1" xr:uid="{00000000-0004-0000-0000-000000000000}"/>
    <hyperlink ref="C9" r:id="rId2" xr:uid="{00000000-0004-0000-0000-000001000000}"/>
    <hyperlink ref="C10" r:id="rId3" display="BIU-037" xr:uid="{00000000-0004-0000-0000-000002000000}"/>
    <hyperlink ref="C11" r:id="rId4" display="BIU-034" xr:uid="{00000000-0004-0000-0000-000003000000}"/>
    <hyperlink ref="C12" r:id="rId5" xr:uid="{00000000-0004-0000-0000-000004000000}"/>
    <hyperlink ref="C13" r:id="rId6" xr:uid="{00000000-0004-0000-0000-000005000000}"/>
    <hyperlink ref="C14" r:id="rId7" xr:uid="{00000000-0004-0000-0000-000006000000}"/>
    <hyperlink ref="C15" r:id="rId8" display="R30" xr:uid="{00000000-0004-0000-0000-000007000000}"/>
    <hyperlink ref="C16" r:id="rId9" xr:uid="{00000000-0004-0000-0000-000008000000}"/>
    <hyperlink ref="C17" r:id="rId10" xr:uid="{00000000-0004-0000-0000-000009000000}"/>
    <hyperlink ref="C18" r:id="rId11" xr:uid="{00000000-0004-0000-0000-00000A000000}"/>
    <hyperlink ref="C19" r:id="rId12" xr:uid="{00000000-0004-0000-0000-00000B000000}"/>
    <hyperlink ref="C20" r:id="rId13" xr:uid="{00000000-0004-0000-0000-00000C000000}"/>
    <hyperlink ref="B21" r:id="rId14" display="UKB 15.760" xr:uid="{00000000-0004-0000-0000-00000D000000}"/>
    <hyperlink ref="C21" r:id="rId15" xr:uid="{00000000-0004-0000-0000-00000E000000}"/>
    <hyperlink ref="C23" r:id="rId16" xr:uid="{00000000-0004-0000-0000-00000F000000}"/>
    <hyperlink ref="C30" r:id="rId17" display="Ozu-070" xr:uid="{00000000-0004-0000-0000-000010000000}"/>
    <hyperlink ref="C31" r:id="rId18" display="Ozu-014/1" xr:uid="{00000000-0004-0000-0000-000011000000}"/>
    <hyperlink ref="C32" r:id="rId19" display="Ozu-330/1" xr:uid="{00000000-0004-0000-0000-000012000000}"/>
    <hyperlink ref="C33" r:id="rId20" display="Ozu-328/1" xr:uid="{00000000-0004-0000-0000-000013000000}"/>
    <hyperlink ref="C34" r:id="rId21" display="Ozu-031/1" xr:uid="{00000000-0004-0000-0000-000014000000}"/>
    <hyperlink ref="C35" r:id="rId22" display="ozu-061" xr:uid="{00000000-0004-0000-0000-000015000000}"/>
    <hyperlink ref="C36" r:id="rId23" display="ozu-041" xr:uid="{00000000-0004-0000-0000-000016000000}"/>
    <hyperlink ref="C37" r:id="rId24" display="Ozu-015/1" xr:uid="{00000000-0004-0000-0000-000017000000}"/>
    <hyperlink ref="C38" r:id="rId25" display="Ozu-063/1" xr:uid="{00000000-0004-0000-0000-000018000000}"/>
    <hyperlink ref="C39" r:id="rId26" display="Ozu-063/1" xr:uid="{00000000-0004-0000-0000-000019000000}"/>
    <hyperlink ref="C40" r:id="rId27" display="ukb 25.206" xr:uid="{00000000-0004-0000-0000-00001A000000}"/>
    <hyperlink ref="C41" r:id="rId28" xr:uid="{00000000-0004-0000-0000-00001B000000}"/>
  </hyperlinks>
  <pageMargins left="0.25" right="0.25" top="0.75" bottom="0.75" header="0.3" footer="0.3"/>
  <pageSetup paperSize="8" scale="67" fitToHeight="0" orientation="landscape" r:id="rId2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Příloha č.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Opěla Jiří</dc:creator>
  <cp:lastModifiedBy>Hurtík Jan</cp:lastModifiedBy>
  <cp:lastPrinted>2022-10-18T06:56:48Z</cp:lastPrinted>
  <dcterms:created xsi:type="dcterms:W3CDTF">2022-10-05T05:28:14Z</dcterms:created>
  <dcterms:modified xsi:type="dcterms:W3CDTF">2022-10-25T12:03:13Z</dcterms:modified>
</cp:coreProperties>
</file>